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80" windowHeight="1170"/>
  </bookViews>
  <sheets>
    <sheet name="Документ" sheetId="1" r:id="rId1"/>
  </sheets>
  <definedNames>
    <definedName name="_xlnm.Print_Titles" localSheetId="0">Документ!$1:$1</definedName>
  </definedNames>
  <calcPr calcId="125725"/>
</workbook>
</file>

<file path=xl/calcChain.xml><?xml version="1.0" encoding="utf-8"?>
<calcChain xmlns="http://schemas.openxmlformats.org/spreadsheetml/2006/main">
  <c r="N3" i="1"/>
  <c r="N2" s="1"/>
  <c r="N15"/>
  <c r="N24"/>
</calcChain>
</file>

<file path=xl/sharedStrings.xml><?xml version="1.0" encoding="utf-8"?>
<sst xmlns="http://schemas.openxmlformats.org/spreadsheetml/2006/main" count="195" uniqueCount="61">
  <si>
    <t>Документ, учреждение</t>
  </si>
  <si>
    <t>Вед.</t>
  </si>
  <si>
    <t>Разд.</t>
  </si>
  <si>
    <t>Ц.ст.</t>
  </si>
  <si>
    <t>Расх.</t>
  </si>
  <si>
    <t>КОСГУ</t>
  </si>
  <si>
    <t>#Н/Д</t>
  </si>
  <si>
    <t>514</t>
  </si>
  <si>
    <t>0000000000</t>
  </si>
  <si>
    <t>000</t>
  </si>
  <si>
    <t xml:space="preserve">        Коммунальные услуги</t>
  </si>
  <si>
    <t>244</t>
  </si>
  <si>
    <t>223</t>
  </si>
  <si>
    <t>МБ</t>
  </si>
  <si>
    <t xml:space="preserve">        Работы, услуги по содержанию имущества</t>
  </si>
  <si>
    <t>225</t>
  </si>
  <si>
    <t xml:space="preserve">        Прочие работы, услуги</t>
  </si>
  <si>
    <t>226</t>
  </si>
  <si>
    <t>310</t>
  </si>
  <si>
    <t xml:space="preserve">        Увеличение стоимости материальных запасов</t>
  </si>
  <si>
    <t>340</t>
  </si>
  <si>
    <t xml:space="preserve">        Прочие расходы</t>
  </si>
  <si>
    <t>851</t>
  </si>
  <si>
    <t>852</t>
  </si>
  <si>
    <t>853</t>
  </si>
  <si>
    <t xml:space="preserve">        Заработная плата</t>
  </si>
  <si>
    <t>111</t>
  </si>
  <si>
    <t>211</t>
  </si>
  <si>
    <t>СРБ</t>
  </si>
  <si>
    <t xml:space="preserve">        Прочие выплаты</t>
  </si>
  <si>
    <t>112</t>
  </si>
  <si>
    <t>212</t>
  </si>
  <si>
    <t>119</t>
  </si>
  <si>
    <t>213</t>
  </si>
  <si>
    <t xml:space="preserve">        Услуги связи</t>
  </si>
  <si>
    <t>221</t>
  </si>
  <si>
    <t xml:space="preserve">    Общее образование</t>
  </si>
  <si>
    <t>0702</t>
  </si>
  <si>
    <t>0210110240</t>
  </si>
  <si>
    <t>0920166010</t>
  </si>
  <si>
    <t xml:space="preserve">      Компенсация расходов на оплату жилых помещений, отопления и освещения педагогическим работникам, проживающим и работающим в сельской местности, в рамках подпрограммы "Развитие общего образования на 2014-2019 годы" государственной программы "Развитие образования в Карачаево-Черкесской Республике на 2014-2025 годы"</t>
  </si>
  <si>
    <t>0920366140</t>
  </si>
  <si>
    <t>Доп класс</t>
  </si>
  <si>
    <t>Рег.класс</t>
  </si>
  <si>
    <t xml:space="preserve"> Начисления на выплаты по оплате труда</t>
  </si>
  <si>
    <t>Увеличение стоимости основных средств</t>
  </si>
  <si>
    <t xml:space="preserve"> </t>
  </si>
  <si>
    <t xml:space="preserve">      Реализация основных общеобразовательных программ  в рамках подпрограммы "Развитие общего образования на 2017-2019 годы" государственной программы "Развитие образования в Карачаево-Черкесской Республике на 2014-2025 годы"</t>
  </si>
  <si>
    <t xml:space="preserve">  Увеличение стоимости материальных запасов</t>
  </si>
  <si>
    <t>Сумма на 2018 год</t>
  </si>
  <si>
    <t xml:space="preserve">      Расходы на обеспечение деятельности и содержание  общеобразовательных учреждений в рамках реализации   подпрограммы "Развитие общего образования Карачаевского муниципального района на 2017-2019 годы" МП "Развитие системы образования Карачаевского муниципального района на 2017-2018годы"</t>
  </si>
  <si>
    <t>Обеспечение реализации подпрограммы "Горячее питание школьников" государственной программы "Развитие образования в Карачаево-Черкесской Республике на 2014-2025 годы"</t>
  </si>
  <si>
    <t>0709</t>
  </si>
  <si>
    <t>0980166870</t>
  </si>
  <si>
    <t xml:space="preserve">увеличение стоимости метериальных запасов </t>
  </si>
  <si>
    <t>Главный бухгалтер                                                                                                               А.А. Сурхаева</t>
  </si>
  <si>
    <t>291</t>
  </si>
  <si>
    <t>292</t>
  </si>
  <si>
    <t>293</t>
  </si>
  <si>
    <t>295</t>
  </si>
  <si>
    <t xml:space="preserve"> 1310121000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</si>
</sst>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1"/>
      <name val="Calibri"/>
      <family val="2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1"/>
      <name val="Calibri"/>
      <family val="2"/>
      <scheme val="minor"/>
    </font>
    <font>
      <b/>
      <sz val="11"/>
      <name val="Calibri"/>
      <family val="2"/>
      <charset val="204"/>
    </font>
    <font>
      <b/>
      <sz val="14"/>
      <name val="Calibri"/>
      <family val="2"/>
      <charset val="204"/>
    </font>
    <font>
      <b/>
      <sz val="14"/>
      <color rgb="FF000000"/>
      <name val="Arial Cyr"/>
      <family val="2"/>
    </font>
    <font>
      <sz val="12"/>
      <name val="Calibri"/>
      <family val="2"/>
    </font>
    <font>
      <b/>
      <sz val="11"/>
      <color rgb="FF00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35">
    <xf numFmtId="0" fontId="0" fillId="0" borderId="0"/>
    <xf numFmtId="164" fontId="1" fillId="2" borderId="1">
      <alignment horizontal="right" vertical="top" shrinkToFit="1"/>
    </xf>
    <xf numFmtId="164" fontId="1" fillId="3" borderId="1">
      <alignment horizontal="right" vertical="top" shrinkToFit="1"/>
    </xf>
    <xf numFmtId="164" fontId="1" fillId="2" borderId="2">
      <alignment horizontal="right" vertical="top" shrinkToFit="1"/>
    </xf>
    <xf numFmtId="164" fontId="1" fillId="3" borderId="2">
      <alignment horizontal="right" vertical="top" shrinkToFit="1"/>
    </xf>
    <xf numFmtId="164" fontId="1" fillId="0" borderId="2">
      <alignment horizontal="right" vertical="top" shrinkToFit="1"/>
    </xf>
    <xf numFmtId="0" fontId="2" fillId="0" borderId="0">
      <alignment wrapText="1"/>
    </xf>
    <xf numFmtId="0" fontId="2" fillId="0" borderId="0"/>
    <xf numFmtId="0" fontId="3" fillId="0" borderId="0">
      <alignment horizontal="center"/>
    </xf>
    <xf numFmtId="0" fontId="2" fillId="0" borderId="0">
      <alignment horizontal="right"/>
    </xf>
    <xf numFmtId="0" fontId="2" fillId="0" borderId="2">
      <alignment horizontal="center" vertical="center" wrapText="1"/>
    </xf>
    <xf numFmtId="0" fontId="1" fillId="0" borderId="1">
      <alignment horizontal="right"/>
    </xf>
    <xf numFmtId="0" fontId="2" fillId="0" borderId="0">
      <alignment horizontal="left" wrapText="1"/>
    </xf>
    <xf numFmtId="0" fontId="1" fillId="0" borderId="2">
      <alignment vertical="top" wrapText="1"/>
    </xf>
    <xf numFmtId="49" fontId="2" fillId="0" borderId="2">
      <alignment horizontal="center" vertical="top" shrinkToFit="1"/>
    </xf>
    <xf numFmtId="0" fontId="4" fillId="0" borderId="0"/>
    <xf numFmtId="0" fontId="4" fillId="0" borderId="0"/>
    <xf numFmtId="0" fontId="2" fillId="0" borderId="0"/>
    <xf numFmtId="0" fontId="2" fillId="0" borderId="0"/>
    <xf numFmtId="0" fontId="4" fillId="0" borderId="0"/>
    <xf numFmtId="0" fontId="2" fillId="4" borderId="0"/>
    <xf numFmtId="0" fontId="2" fillId="4" borderId="3"/>
    <xf numFmtId="0" fontId="2" fillId="4" borderId="1"/>
    <xf numFmtId="0" fontId="2" fillId="4" borderId="0">
      <alignment shrinkToFit="1"/>
    </xf>
    <xf numFmtId="4" fontId="1" fillId="2" borderId="1">
      <alignment horizontal="right" vertical="top" shrinkToFit="1"/>
    </xf>
    <xf numFmtId="4" fontId="1" fillId="3" borderId="1">
      <alignment horizontal="right" vertical="top" shrinkToFit="1"/>
    </xf>
    <xf numFmtId="4" fontId="1" fillId="2" borderId="2">
      <alignment horizontal="right" vertical="top" shrinkToFit="1"/>
    </xf>
    <xf numFmtId="4" fontId="1" fillId="3" borderId="2">
      <alignment horizontal="right" vertical="top" shrinkToFit="1"/>
    </xf>
    <xf numFmtId="0" fontId="2" fillId="4" borderId="4"/>
    <xf numFmtId="0" fontId="2" fillId="4" borderId="4">
      <alignment horizontal="center"/>
    </xf>
    <xf numFmtId="4" fontId="1" fillId="0" borderId="2">
      <alignment horizontal="right" vertical="top" shrinkToFit="1"/>
    </xf>
    <xf numFmtId="49" fontId="2" fillId="0" borderId="2">
      <alignment horizontal="left" vertical="top" wrapText="1" indent="2"/>
    </xf>
    <xf numFmtId="4" fontId="2" fillId="0" borderId="2">
      <alignment horizontal="right" vertical="top" shrinkToFit="1"/>
    </xf>
    <xf numFmtId="0" fontId="2" fillId="4" borderId="4">
      <alignment shrinkToFit="1"/>
    </xf>
    <xf numFmtId="0" fontId="2" fillId="4" borderId="1">
      <alignment horizontal="center"/>
    </xf>
  </cellStyleXfs>
  <cellXfs count="19">
    <xf numFmtId="0" fontId="0" fillId="0" borderId="0" xfId="0"/>
    <xf numFmtId="0" fontId="0" fillId="0" borderId="0" xfId="0" applyProtection="1">
      <protection locked="0"/>
    </xf>
    <xf numFmtId="0" fontId="2" fillId="0" borderId="2" xfId="10" applyNumberFormat="1" applyProtection="1">
      <alignment horizontal="center" vertical="center" wrapText="1"/>
      <protection locked="0"/>
    </xf>
    <xf numFmtId="0" fontId="1" fillId="0" borderId="2" xfId="13" applyNumberFormat="1" applyProtection="1">
      <alignment vertical="top" wrapText="1"/>
      <protection locked="0"/>
    </xf>
    <xf numFmtId="49" fontId="2" fillId="0" borderId="2" xfId="14" applyNumberFormat="1" applyProtection="1">
      <alignment horizontal="center" vertical="top" shrinkToFit="1"/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164" fontId="7" fillId="3" borderId="2" xfId="4" applyNumberFormat="1" applyFont="1" applyProtection="1">
      <alignment horizontal="right" vertical="top" shrinkToFit="1"/>
      <protection locked="0"/>
    </xf>
    <xf numFmtId="0" fontId="1" fillId="5" borderId="2" xfId="13" applyNumberFormat="1" applyFill="1" applyProtection="1">
      <alignment vertical="top" wrapText="1"/>
      <protection locked="0"/>
    </xf>
    <xf numFmtId="49" fontId="2" fillId="5" borderId="2" xfId="14" applyNumberFormat="1" applyFill="1" applyProtection="1">
      <alignment horizontal="center" vertical="top" shrinkToFit="1"/>
      <protection locked="0"/>
    </xf>
    <xf numFmtId="164" fontId="1" fillId="5" borderId="2" xfId="3" applyNumberFormat="1" applyFill="1" applyProtection="1">
      <alignment horizontal="right" vertical="top" shrinkToFit="1"/>
      <protection locked="0"/>
    </xf>
    <xf numFmtId="164" fontId="1" fillId="5" borderId="2" xfId="4" applyNumberFormat="1" applyFill="1" applyProtection="1">
      <alignment horizontal="right" vertical="top" shrinkToFit="1"/>
      <protection locked="0"/>
    </xf>
    <xf numFmtId="0" fontId="0" fillId="5" borderId="0" xfId="0" applyFill="1" applyProtection="1">
      <protection locked="0"/>
    </xf>
    <xf numFmtId="164" fontId="1" fillId="5" borderId="2" xfId="5" applyNumberFormat="1" applyFill="1" applyProtection="1">
      <alignment horizontal="right" vertical="top" shrinkToFit="1"/>
      <protection locked="0"/>
    </xf>
    <xf numFmtId="0" fontId="8" fillId="5" borderId="0" xfId="0" applyFont="1" applyFill="1" applyProtection="1">
      <protection locked="0"/>
    </xf>
    <xf numFmtId="164" fontId="1" fillId="5" borderId="2" xfId="5" applyNumberFormat="1" applyFont="1" applyFill="1" applyProtection="1">
      <alignment horizontal="right" vertical="top" shrinkToFit="1"/>
      <protection locked="0"/>
    </xf>
    <xf numFmtId="0" fontId="6" fillId="5" borderId="0" xfId="0" applyFont="1" applyFill="1" applyProtection="1">
      <protection locked="0"/>
    </xf>
    <xf numFmtId="0" fontId="5" fillId="5" borderId="0" xfId="0" applyFont="1" applyFill="1" applyProtection="1">
      <protection locked="0"/>
    </xf>
    <xf numFmtId="164" fontId="9" fillId="5" borderId="2" xfId="3" applyNumberFormat="1" applyFont="1" applyFill="1" applyProtection="1">
      <alignment horizontal="right" vertical="top" shrinkToFit="1"/>
      <protection locked="0"/>
    </xf>
  </cellXfs>
  <cellStyles count="35">
    <cellStyle name="br" xfId="15"/>
    <cellStyle name="col" xfId="16"/>
    <cellStyle name="st29" xfId="1"/>
    <cellStyle name="st30" xfId="2"/>
    <cellStyle name="st31" xfId="3"/>
    <cellStyle name="st32" xfId="4"/>
    <cellStyle name="st33" xfId="5"/>
    <cellStyle name="style0" xfId="17"/>
    <cellStyle name="td" xfId="18"/>
    <cellStyle name="tr" xfId="19"/>
    <cellStyle name="xl21" xfId="20"/>
    <cellStyle name="xl22" xfId="6"/>
    <cellStyle name="xl23" xfId="7"/>
    <cellStyle name="xl24" xfId="8"/>
    <cellStyle name="xl25" xfId="9"/>
    <cellStyle name="xl26" xfId="21"/>
    <cellStyle name="xl27" xfId="10"/>
    <cellStyle name="xl28" xfId="22"/>
    <cellStyle name="xl29" xfId="23"/>
    <cellStyle name="xl30" xfId="11"/>
    <cellStyle name="xl31" xfId="24"/>
    <cellStyle name="xl32" xfId="25"/>
    <cellStyle name="xl33" xfId="12"/>
    <cellStyle name="xl34" xfId="13"/>
    <cellStyle name="xl35" xfId="14"/>
    <cellStyle name="xl36" xfId="26"/>
    <cellStyle name="xl37" xfId="27"/>
    <cellStyle name="xl38" xfId="28"/>
    <cellStyle name="xl39" xfId="29"/>
    <cellStyle name="xl40" xfId="30"/>
    <cellStyle name="xl41" xfId="31"/>
    <cellStyle name="xl42" xfId="32"/>
    <cellStyle name="xl43" xfId="33"/>
    <cellStyle name="xl44" xfId="34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 fitToPage="1"/>
  </sheetPr>
  <dimension ref="C1:W31"/>
  <sheetViews>
    <sheetView showGridLines="0" tabSelected="1" topLeftCell="B1" workbookViewId="0">
      <pane ySplit="1" topLeftCell="A2" activePane="bottomLeft" state="frozen"/>
      <selection pane="bottomLeft" activeCell="I11" sqref="I11"/>
    </sheetView>
  </sheetViews>
  <sheetFormatPr defaultRowHeight="15" outlineLevelRow="3"/>
  <cols>
    <col min="1" max="2" width="3.42578125" style="1" customWidth="1"/>
    <col min="3" max="3" width="45" style="1" customWidth="1"/>
    <col min="4" max="5" width="7.7109375" style="1" customWidth="1"/>
    <col min="6" max="6" width="11.7109375" style="1" customWidth="1"/>
    <col min="7" max="7" width="7.7109375" style="1" customWidth="1"/>
    <col min="8" max="8" width="9.42578125" style="1" customWidth="1"/>
    <col min="9" max="9" width="10.140625" style="1" customWidth="1"/>
    <col min="10" max="10" width="11.140625" style="1" customWidth="1"/>
    <col min="11" max="13" width="9.140625" style="1" hidden="1" customWidth="1"/>
    <col min="14" max="14" width="14.28515625" style="1" customWidth="1"/>
    <col min="15" max="20" width="9.140625" style="1" hidden="1" customWidth="1"/>
    <col min="21" max="16384" width="9.140625" style="1"/>
  </cols>
  <sheetData>
    <row r="1" spans="3:23" ht="42.75" customHeight="1"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42</v>
      </c>
      <c r="J1" s="2" t="s">
        <v>43</v>
      </c>
      <c r="K1" s="2" t="s">
        <v>6</v>
      </c>
      <c r="L1" s="2" t="s">
        <v>6</v>
      </c>
      <c r="M1" s="2" t="s">
        <v>6</v>
      </c>
      <c r="N1" s="2" t="s">
        <v>49</v>
      </c>
      <c r="O1" s="2" t="s">
        <v>6</v>
      </c>
      <c r="P1" s="2" t="s">
        <v>6</v>
      </c>
      <c r="Q1" s="2" t="s">
        <v>6</v>
      </c>
      <c r="R1" s="2" t="s">
        <v>6</v>
      </c>
      <c r="S1" s="2" t="s">
        <v>6</v>
      </c>
      <c r="T1" s="2" t="s">
        <v>6</v>
      </c>
    </row>
    <row r="2" spans="3:23" ht="15" customHeight="1" outlineLevel="1">
      <c r="C2" s="3" t="s">
        <v>36</v>
      </c>
      <c r="D2" s="4" t="s">
        <v>7</v>
      </c>
      <c r="E2" s="4" t="s">
        <v>37</v>
      </c>
      <c r="F2" s="4" t="s">
        <v>8</v>
      </c>
      <c r="G2" s="4" t="s">
        <v>9</v>
      </c>
      <c r="H2" s="4" t="s">
        <v>9</v>
      </c>
      <c r="I2" s="4"/>
      <c r="J2" s="4"/>
      <c r="K2" s="4"/>
      <c r="L2" s="4"/>
      <c r="M2" s="4"/>
      <c r="N2" s="18">
        <f>N3+N4+N15+N24+N26</f>
        <v>16236165.690000001</v>
      </c>
      <c r="O2" s="7">
        <v>239675089</v>
      </c>
      <c r="P2" s="7">
        <v>0</v>
      </c>
      <c r="Q2" s="7">
        <v>239675089</v>
      </c>
      <c r="R2" s="7">
        <v>0</v>
      </c>
      <c r="S2" s="7">
        <v>239675089</v>
      </c>
      <c r="T2" s="7">
        <v>0</v>
      </c>
    </row>
    <row r="3" spans="3:23" s="12" customFormat="1" ht="103.5" customHeight="1" outlineLevel="2">
      <c r="C3" s="8" t="s">
        <v>50</v>
      </c>
      <c r="D3" s="9" t="s">
        <v>7</v>
      </c>
      <c r="E3" s="9" t="s">
        <v>37</v>
      </c>
      <c r="F3" s="9" t="s">
        <v>38</v>
      </c>
      <c r="G3" s="9" t="s">
        <v>9</v>
      </c>
      <c r="H3" s="9" t="s">
        <v>9</v>
      </c>
      <c r="I3" s="9"/>
      <c r="J3" s="9"/>
      <c r="K3" s="9"/>
      <c r="L3" s="9"/>
      <c r="M3" s="9"/>
      <c r="N3" s="10">
        <f>N5+N6+N7+N8+N9+N10+N11+N12+N13+N14</f>
        <v>3011223.75</v>
      </c>
      <c r="O3" s="11">
        <v>17658600</v>
      </c>
      <c r="P3" s="11">
        <v>0</v>
      </c>
      <c r="Q3" s="11">
        <v>17658600</v>
      </c>
      <c r="R3" s="11">
        <v>0</v>
      </c>
      <c r="S3" s="11">
        <v>17658600</v>
      </c>
      <c r="T3" s="11">
        <v>0</v>
      </c>
      <c r="V3" s="12" t="s">
        <v>46</v>
      </c>
    </row>
    <row r="4" spans="3:23" s="12" customFormat="1" ht="26.25" customHeight="1" outlineLevel="2">
      <c r="C4" s="8"/>
      <c r="D4" s="9" t="s">
        <v>7</v>
      </c>
      <c r="E4" s="9" t="s">
        <v>37</v>
      </c>
      <c r="F4" s="9" t="s">
        <v>60</v>
      </c>
      <c r="G4" s="9" t="s">
        <v>11</v>
      </c>
      <c r="H4" s="9" t="s">
        <v>15</v>
      </c>
      <c r="I4" s="9"/>
      <c r="J4" s="9"/>
      <c r="K4" s="9"/>
      <c r="L4" s="9"/>
      <c r="M4" s="9"/>
      <c r="N4" s="10">
        <v>17649.7</v>
      </c>
      <c r="O4" s="11"/>
      <c r="P4" s="11"/>
      <c r="Q4" s="11"/>
      <c r="R4" s="11"/>
      <c r="S4" s="11"/>
      <c r="T4" s="11"/>
    </row>
    <row r="5" spans="3:23" s="12" customFormat="1" ht="15" customHeight="1" outlineLevel="3">
      <c r="C5" s="8" t="s">
        <v>10</v>
      </c>
      <c r="D5" s="9" t="s">
        <v>7</v>
      </c>
      <c r="E5" s="9" t="s">
        <v>37</v>
      </c>
      <c r="F5" s="9" t="s">
        <v>38</v>
      </c>
      <c r="G5" s="9" t="s">
        <v>11</v>
      </c>
      <c r="H5" s="9" t="s">
        <v>12</v>
      </c>
      <c r="I5" s="9"/>
      <c r="J5" s="9" t="s">
        <v>13</v>
      </c>
      <c r="K5" s="9"/>
      <c r="L5" s="9"/>
      <c r="M5" s="9"/>
      <c r="N5" s="13">
        <v>488161.58</v>
      </c>
      <c r="O5" s="13">
        <v>5180700</v>
      </c>
      <c r="P5" s="13">
        <v>0</v>
      </c>
      <c r="Q5" s="13">
        <v>5180700</v>
      </c>
      <c r="R5" s="13">
        <v>0</v>
      </c>
      <c r="S5" s="13">
        <v>5180700</v>
      </c>
      <c r="T5" s="13">
        <v>0</v>
      </c>
    </row>
    <row r="6" spans="3:23" s="12" customFormat="1" ht="30" customHeight="1" outlineLevel="3">
      <c r="C6" s="8" t="s">
        <v>14</v>
      </c>
      <c r="D6" s="9" t="s">
        <v>7</v>
      </c>
      <c r="E6" s="9" t="s">
        <v>37</v>
      </c>
      <c r="F6" s="9" t="s">
        <v>38</v>
      </c>
      <c r="G6" s="9" t="s">
        <v>11</v>
      </c>
      <c r="H6" s="9" t="s">
        <v>15</v>
      </c>
      <c r="I6" s="9"/>
      <c r="J6" s="9" t="s">
        <v>13</v>
      </c>
      <c r="K6" s="9"/>
      <c r="L6" s="9"/>
      <c r="M6" s="9"/>
      <c r="N6" s="13">
        <v>200000</v>
      </c>
      <c r="O6" s="13">
        <v>1500000</v>
      </c>
      <c r="P6" s="13">
        <v>0</v>
      </c>
      <c r="Q6" s="13">
        <v>1500000</v>
      </c>
      <c r="R6" s="13">
        <v>0</v>
      </c>
      <c r="S6" s="13">
        <v>1500000</v>
      </c>
      <c r="T6" s="13">
        <v>0</v>
      </c>
    </row>
    <row r="7" spans="3:23" s="12" customFormat="1" ht="15" customHeight="1" outlineLevel="3">
      <c r="C7" s="8" t="s">
        <v>16</v>
      </c>
      <c r="D7" s="9" t="s">
        <v>7</v>
      </c>
      <c r="E7" s="9" t="s">
        <v>37</v>
      </c>
      <c r="F7" s="9" t="s">
        <v>38</v>
      </c>
      <c r="G7" s="9" t="s">
        <v>11</v>
      </c>
      <c r="H7" s="9" t="s">
        <v>17</v>
      </c>
      <c r="I7" s="9"/>
      <c r="J7" s="9" t="s">
        <v>13</v>
      </c>
      <c r="K7" s="9"/>
      <c r="L7" s="9"/>
      <c r="M7" s="9"/>
      <c r="N7" s="13">
        <v>315000</v>
      </c>
      <c r="O7" s="13">
        <v>350000</v>
      </c>
      <c r="P7" s="13">
        <v>0</v>
      </c>
      <c r="Q7" s="13">
        <v>350000</v>
      </c>
      <c r="R7" s="13">
        <v>0</v>
      </c>
      <c r="S7" s="13">
        <v>350000</v>
      </c>
      <c r="T7" s="13">
        <v>0</v>
      </c>
    </row>
    <row r="8" spans="3:23" s="12" customFormat="1" ht="20.25" customHeight="1" outlineLevel="3">
      <c r="C8" s="8" t="s">
        <v>45</v>
      </c>
      <c r="D8" s="9" t="s">
        <v>7</v>
      </c>
      <c r="E8" s="9" t="s">
        <v>37</v>
      </c>
      <c r="F8" s="9" t="s">
        <v>38</v>
      </c>
      <c r="G8" s="9" t="s">
        <v>11</v>
      </c>
      <c r="H8" s="9" t="s">
        <v>18</v>
      </c>
      <c r="I8" s="9"/>
      <c r="J8" s="9" t="s">
        <v>13</v>
      </c>
      <c r="K8" s="9"/>
      <c r="L8" s="9"/>
      <c r="M8" s="9"/>
      <c r="N8" s="13">
        <v>1173062.17</v>
      </c>
      <c r="O8" s="13">
        <v>350000</v>
      </c>
      <c r="P8" s="13">
        <v>0</v>
      </c>
      <c r="Q8" s="13">
        <v>350000</v>
      </c>
      <c r="R8" s="13">
        <v>0</v>
      </c>
      <c r="S8" s="13">
        <v>350000</v>
      </c>
      <c r="T8" s="13">
        <v>0</v>
      </c>
    </row>
    <row r="9" spans="3:23" s="12" customFormat="1" ht="24.75" customHeight="1" outlineLevel="3">
      <c r="C9" s="8" t="s">
        <v>19</v>
      </c>
      <c r="D9" s="9" t="s">
        <v>7</v>
      </c>
      <c r="E9" s="9" t="s">
        <v>37</v>
      </c>
      <c r="F9" s="9" t="s">
        <v>38</v>
      </c>
      <c r="G9" s="9" t="s">
        <v>11</v>
      </c>
      <c r="H9" s="9" t="s">
        <v>20</v>
      </c>
      <c r="I9" s="9"/>
      <c r="J9" s="9" t="s">
        <v>13</v>
      </c>
      <c r="K9" s="9"/>
      <c r="L9" s="9"/>
      <c r="M9" s="9"/>
      <c r="N9" s="13">
        <v>740000</v>
      </c>
      <c r="O9" s="13">
        <v>1679900</v>
      </c>
      <c r="P9" s="13">
        <v>0</v>
      </c>
      <c r="Q9" s="13">
        <v>1679900</v>
      </c>
      <c r="R9" s="13">
        <v>0</v>
      </c>
      <c r="S9" s="13">
        <v>1679900</v>
      </c>
      <c r="T9" s="13">
        <v>0</v>
      </c>
    </row>
    <row r="10" spans="3:23" s="12" customFormat="1" ht="15" customHeight="1" outlineLevel="3">
      <c r="C10" s="8" t="s">
        <v>21</v>
      </c>
      <c r="D10" s="9" t="s">
        <v>7</v>
      </c>
      <c r="E10" s="9" t="s">
        <v>37</v>
      </c>
      <c r="F10" s="9" t="s">
        <v>38</v>
      </c>
      <c r="G10" s="9" t="s">
        <v>24</v>
      </c>
      <c r="H10" s="9" t="s">
        <v>59</v>
      </c>
      <c r="I10" s="9"/>
      <c r="J10" s="9" t="s">
        <v>13</v>
      </c>
      <c r="K10" s="9"/>
      <c r="L10" s="9"/>
      <c r="M10" s="9"/>
      <c r="N10" s="13">
        <v>1000</v>
      </c>
      <c r="O10" s="13">
        <v>16000</v>
      </c>
      <c r="P10" s="13">
        <v>0</v>
      </c>
      <c r="Q10" s="13">
        <v>16000</v>
      </c>
      <c r="R10" s="13">
        <v>0</v>
      </c>
      <c r="S10" s="13">
        <v>16000</v>
      </c>
      <c r="T10" s="13">
        <v>0</v>
      </c>
    </row>
    <row r="11" spans="3:23" s="12" customFormat="1" ht="15" customHeight="1" outlineLevel="3">
      <c r="C11" s="8" t="s">
        <v>21</v>
      </c>
      <c r="D11" s="9" t="s">
        <v>7</v>
      </c>
      <c r="E11" s="9" t="s">
        <v>37</v>
      </c>
      <c r="F11" s="9" t="s">
        <v>38</v>
      </c>
      <c r="G11" s="9" t="s">
        <v>22</v>
      </c>
      <c r="H11" s="9" t="s">
        <v>56</v>
      </c>
      <c r="I11" s="9"/>
      <c r="J11" s="9" t="s">
        <v>13</v>
      </c>
      <c r="K11" s="9"/>
      <c r="L11" s="9"/>
      <c r="M11" s="9"/>
      <c r="N11" s="13">
        <v>60000</v>
      </c>
      <c r="O11" s="13">
        <v>500000</v>
      </c>
      <c r="P11" s="13">
        <v>0</v>
      </c>
      <c r="Q11" s="13">
        <v>500000</v>
      </c>
      <c r="R11" s="13">
        <v>0</v>
      </c>
      <c r="S11" s="13">
        <v>500000</v>
      </c>
      <c r="T11" s="13">
        <v>0</v>
      </c>
    </row>
    <row r="12" spans="3:23" s="12" customFormat="1" ht="15" customHeight="1" outlineLevel="3">
      <c r="C12" s="8" t="s">
        <v>21</v>
      </c>
      <c r="D12" s="9" t="s">
        <v>7</v>
      </c>
      <c r="E12" s="9" t="s">
        <v>37</v>
      </c>
      <c r="F12" s="9" t="s">
        <v>38</v>
      </c>
      <c r="G12" s="9" t="s">
        <v>23</v>
      </c>
      <c r="H12" s="9" t="s">
        <v>56</v>
      </c>
      <c r="I12" s="9"/>
      <c r="J12" s="9" t="s">
        <v>13</v>
      </c>
      <c r="K12" s="9"/>
      <c r="L12" s="9"/>
      <c r="M12" s="9"/>
      <c r="N12" s="13">
        <v>2000</v>
      </c>
      <c r="O12" s="13">
        <v>32000</v>
      </c>
      <c r="P12" s="13">
        <v>0</v>
      </c>
      <c r="Q12" s="13">
        <v>32000</v>
      </c>
      <c r="R12" s="13">
        <v>0</v>
      </c>
      <c r="S12" s="13">
        <v>32000</v>
      </c>
      <c r="T12" s="13">
        <v>0</v>
      </c>
    </row>
    <row r="13" spans="3:23" s="12" customFormat="1" ht="15" customHeight="1" outlineLevel="3">
      <c r="C13" s="8" t="s">
        <v>21</v>
      </c>
      <c r="D13" s="9" t="s">
        <v>7</v>
      </c>
      <c r="E13" s="9" t="s">
        <v>37</v>
      </c>
      <c r="F13" s="9" t="s">
        <v>38</v>
      </c>
      <c r="G13" s="9" t="s">
        <v>24</v>
      </c>
      <c r="H13" s="9" t="s">
        <v>58</v>
      </c>
      <c r="I13" s="9"/>
      <c r="J13" s="9" t="s">
        <v>13</v>
      </c>
      <c r="K13" s="9"/>
      <c r="L13" s="9"/>
      <c r="M13" s="9"/>
      <c r="N13" s="13">
        <v>2000</v>
      </c>
      <c r="O13" s="13"/>
      <c r="P13" s="13"/>
      <c r="Q13" s="13"/>
      <c r="R13" s="13"/>
      <c r="S13" s="13"/>
      <c r="T13" s="13"/>
    </row>
    <row r="14" spans="3:23" s="12" customFormat="1" ht="15" customHeight="1" outlineLevel="3">
      <c r="C14" s="8" t="s">
        <v>21</v>
      </c>
      <c r="D14" s="9" t="s">
        <v>7</v>
      </c>
      <c r="E14" s="9" t="s">
        <v>37</v>
      </c>
      <c r="F14" s="9" t="s">
        <v>38</v>
      </c>
      <c r="G14" s="9" t="s">
        <v>24</v>
      </c>
      <c r="H14" s="9" t="s">
        <v>57</v>
      </c>
      <c r="I14" s="9"/>
      <c r="J14" s="9" t="s">
        <v>13</v>
      </c>
      <c r="K14" s="9"/>
      <c r="L14" s="9"/>
      <c r="M14" s="9"/>
      <c r="N14" s="13">
        <v>30000</v>
      </c>
      <c r="O14" s="13">
        <v>50000</v>
      </c>
      <c r="P14" s="13">
        <v>0</v>
      </c>
      <c r="Q14" s="13">
        <v>50000</v>
      </c>
      <c r="R14" s="13">
        <v>0</v>
      </c>
      <c r="S14" s="13">
        <v>50000</v>
      </c>
      <c r="T14" s="13">
        <v>0</v>
      </c>
    </row>
    <row r="15" spans="3:23" s="12" customFormat="1" ht="90.75" customHeight="1" outlineLevel="2">
      <c r="C15" s="8" t="s">
        <v>47</v>
      </c>
      <c r="D15" s="9" t="s">
        <v>7</v>
      </c>
      <c r="E15" s="9" t="s">
        <v>37</v>
      </c>
      <c r="F15" s="9" t="s">
        <v>39</v>
      </c>
      <c r="G15" s="9" t="s">
        <v>9</v>
      </c>
      <c r="H15" s="9" t="s">
        <v>9</v>
      </c>
      <c r="I15" s="9"/>
      <c r="J15" s="9"/>
      <c r="K15" s="9"/>
      <c r="L15" s="9"/>
      <c r="M15" s="9"/>
      <c r="N15" s="10">
        <f>N16+N17+N18+N19+N20+N21+N22+N23</f>
        <v>12653896.24</v>
      </c>
      <c r="O15" s="11">
        <v>200105300</v>
      </c>
      <c r="P15" s="11">
        <v>0</v>
      </c>
      <c r="Q15" s="11">
        <v>200105300</v>
      </c>
      <c r="R15" s="11">
        <v>0</v>
      </c>
      <c r="S15" s="11">
        <v>200105300</v>
      </c>
      <c r="T15" s="11">
        <v>0</v>
      </c>
      <c r="W15" s="14"/>
    </row>
    <row r="16" spans="3:23" s="12" customFormat="1" ht="15" customHeight="1" outlineLevel="3">
      <c r="C16" s="8" t="s">
        <v>25</v>
      </c>
      <c r="D16" s="9" t="s">
        <v>7</v>
      </c>
      <c r="E16" s="9" t="s">
        <v>37</v>
      </c>
      <c r="F16" s="9" t="s">
        <v>39</v>
      </c>
      <c r="G16" s="9" t="s">
        <v>26</v>
      </c>
      <c r="H16" s="9" t="s">
        <v>27</v>
      </c>
      <c r="I16" s="9"/>
      <c r="J16" s="9" t="s">
        <v>28</v>
      </c>
      <c r="K16" s="9"/>
      <c r="L16" s="9"/>
      <c r="M16" s="9"/>
      <c r="N16" s="15">
        <v>9652000</v>
      </c>
      <c r="O16" s="13">
        <v>151455684</v>
      </c>
      <c r="P16" s="13">
        <v>0</v>
      </c>
      <c r="Q16" s="13">
        <v>151455684</v>
      </c>
      <c r="R16" s="13">
        <v>0</v>
      </c>
      <c r="S16" s="13">
        <v>151455684</v>
      </c>
      <c r="T16" s="13">
        <v>0</v>
      </c>
    </row>
    <row r="17" spans="3:20" s="12" customFormat="1" ht="15" customHeight="1" outlineLevel="3">
      <c r="C17" s="8" t="s">
        <v>29</v>
      </c>
      <c r="D17" s="9" t="s">
        <v>7</v>
      </c>
      <c r="E17" s="9" t="s">
        <v>37</v>
      </c>
      <c r="F17" s="9" t="s">
        <v>39</v>
      </c>
      <c r="G17" s="9" t="s">
        <v>30</v>
      </c>
      <c r="H17" s="9" t="s">
        <v>31</v>
      </c>
      <c r="I17" s="9"/>
      <c r="J17" s="9" t="s">
        <v>28</v>
      </c>
      <c r="K17" s="9"/>
      <c r="L17" s="9"/>
      <c r="M17" s="9"/>
      <c r="N17" s="13">
        <v>1000</v>
      </c>
      <c r="O17" s="13">
        <v>30000</v>
      </c>
      <c r="P17" s="13">
        <v>0</v>
      </c>
      <c r="Q17" s="13">
        <v>30000</v>
      </c>
      <c r="R17" s="13">
        <v>0</v>
      </c>
      <c r="S17" s="13">
        <v>30000</v>
      </c>
      <c r="T17" s="13">
        <v>0</v>
      </c>
    </row>
    <row r="18" spans="3:20" s="12" customFormat="1" ht="15.75" customHeight="1" outlineLevel="3">
      <c r="C18" s="8" t="s">
        <v>44</v>
      </c>
      <c r="D18" s="9" t="s">
        <v>7</v>
      </c>
      <c r="E18" s="9" t="s">
        <v>37</v>
      </c>
      <c r="F18" s="9" t="s">
        <v>39</v>
      </c>
      <c r="G18" s="9" t="s">
        <v>32</v>
      </c>
      <c r="H18" s="9" t="s">
        <v>33</v>
      </c>
      <c r="I18" s="9"/>
      <c r="J18" s="9" t="s">
        <v>28</v>
      </c>
      <c r="K18" s="9"/>
      <c r="L18" s="9"/>
      <c r="M18" s="9"/>
      <c r="N18" s="13">
        <v>2914904</v>
      </c>
      <c r="O18" s="13">
        <v>45739616</v>
      </c>
      <c r="P18" s="13">
        <v>0</v>
      </c>
      <c r="Q18" s="13">
        <v>45739616</v>
      </c>
      <c r="R18" s="13">
        <v>0</v>
      </c>
      <c r="S18" s="13">
        <v>45739616</v>
      </c>
      <c r="T18" s="13">
        <v>0</v>
      </c>
    </row>
    <row r="19" spans="3:20" s="12" customFormat="1" ht="15" customHeight="1" outlineLevel="3">
      <c r="C19" s="8" t="s">
        <v>34</v>
      </c>
      <c r="D19" s="9" t="s">
        <v>7</v>
      </c>
      <c r="E19" s="9" t="s">
        <v>37</v>
      </c>
      <c r="F19" s="9" t="s">
        <v>39</v>
      </c>
      <c r="G19" s="9" t="s">
        <v>11</v>
      </c>
      <c r="H19" s="9" t="s">
        <v>35</v>
      </c>
      <c r="I19" s="9"/>
      <c r="J19" s="9" t="s">
        <v>28</v>
      </c>
      <c r="K19" s="9"/>
      <c r="L19" s="9"/>
      <c r="M19" s="9"/>
      <c r="N19" s="13">
        <v>30000</v>
      </c>
      <c r="O19" s="13">
        <v>1100000</v>
      </c>
      <c r="P19" s="13">
        <v>0</v>
      </c>
      <c r="Q19" s="13">
        <v>1100000</v>
      </c>
      <c r="R19" s="13">
        <v>0</v>
      </c>
      <c r="S19" s="13">
        <v>1100000</v>
      </c>
      <c r="T19" s="13">
        <v>0</v>
      </c>
    </row>
    <row r="20" spans="3:20" s="12" customFormat="1" ht="15" customHeight="1" outlineLevel="3">
      <c r="C20" s="8" t="s">
        <v>16</v>
      </c>
      <c r="D20" s="9" t="s">
        <v>7</v>
      </c>
      <c r="E20" s="9" t="s">
        <v>37</v>
      </c>
      <c r="F20" s="9" t="s">
        <v>39</v>
      </c>
      <c r="G20" s="9" t="s">
        <v>11</v>
      </c>
      <c r="H20" s="9" t="s">
        <v>17</v>
      </c>
      <c r="I20" s="9"/>
      <c r="J20" s="9" t="s">
        <v>28</v>
      </c>
      <c r="K20" s="9"/>
      <c r="L20" s="9"/>
      <c r="M20" s="9"/>
      <c r="N20" s="13">
        <v>6362.24</v>
      </c>
      <c r="O20" s="13">
        <v>150000</v>
      </c>
      <c r="P20" s="13">
        <v>0</v>
      </c>
      <c r="Q20" s="13">
        <v>150000</v>
      </c>
      <c r="R20" s="13">
        <v>0</v>
      </c>
      <c r="S20" s="13">
        <v>150000</v>
      </c>
      <c r="T20" s="13">
        <v>0</v>
      </c>
    </row>
    <row r="21" spans="3:20" s="12" customFormat="1" ht="27.75" customHeight="1" outlineLevel="3">
      <c r="C21" s="8" t="s">
        <v>48</v>
      </c>
      <c r="D21" s="9" t="s">
        <v>7</v>
      </c>
      <c r="E21" s="9" t="s">
        <v>37</v>
      </c>
      <c r="F21" s="9" t="s">
        <v>39</v>
      </c>
      <c r="G21" s="9" t="s">
        <v>11</v>
      </c>
      <c r="H21" s="9" t="s">
        <v>18</v>
      </c>
      <c r="I21" s="9"/>
      <c r="J21" s="9" t="s">
        <v>28</v>
      </c>
      <c r="K21" s="9"/>
      <c r="L21" s="9"/>
      <c r="M21" s="9"/>
      <c r="N21" s="13">
        <v>4130</v>
      </c>
      <c r="O21" s="13"/>
      <c r="P21" s="13"/>
      <c r="Q21" s="13"/>
      <c r="R21" s="13"/>
      <c r="S21" s="13"/>
      <c r="T21" s="13"/>
    </row>
    <row r="22" spans="3:20" s="12" customFormat="1" ht="26.25" customHeight="1" outlineLevel="3">
      <c r="C22" s="8" t="s">
        <v>48</v>
      </c>
      <c r="D22" s="9" t="s">
        <v>7</v>
      </c>
      <c r="E22" s="9" t="s">
        <v>37</v>
      </c>
      <c r="F22" s="9" t="s">
        <v>39</v>
      </c>
      <c r="G22" s="9" t="s">
        <v>11</v>
      </c>
      <c r="H22" s="9" t="s">
        <v>20</v>
      </c>
      <c r="I22" s="9"/>
      <c r="J22" s="9" t="s">
        <v>28</v>
      </c>
      <c r="K22" s="9"/>
      <c r="L22" s="9"/>
      <c r="M22" s="9"/>
      <c r="N22" s="13">
        <v>45000</v>
      </c>
      <c r="O22" s="13">
        <v>1500000</v>
      </c>
      <c r="P22" s="13">
        <v>0</v>
      </c>
      <c r="Q22" s="13">
        <v>1500000</v>
      </c>
      <c r="R22" s="13">
        <v>0</v>
      </c>
      <c r="S22" s="13">
        <v>1500000</v>
      </c>
      <c r="T22" s="13">
        <v>0</v>
      </c>
    </row>
    <row r="23" spans="3:20" s="12" customFormat="1" ht="18" customHeight="1" outlineLevel="3">
      <c r="C23" s="8" t="s">
        <v>21</v>
      </c>
      <c r="D23" s="9" t="s">
        <v>7</v>
      </c>
      <c r="E23" s="9" t="s">
        <v>37</v>
      </c>
      <c r="F23" s="9" t="s">
        <v>39</v>
      </c>
      <c r="G23" s="9" t="s">
        <v>24</v>
      </c>
      <c r="H23" s="9" t="s">
        <v>57</v>
      </c>
      <c r="I23" s="9"/>
      <c r="J23" s="9" t="s">
        <v>28</v>
      </c>
      <c r="K23" s="9"/>
      <c r="L23" s="9"/>
      <c r="M23" s="9"/>
      <c r="N23" s="13">
        <v>500</v>
      </c>
      <c r="O23" s="13"/>
      <c r="P23" s="13"/>
      <c r="Q23" s="13"/>
      <c r="R23" s="13"/>
      <c r="S23" s="13"/>
      <c r="T23" s="13"/>
    </row>
    <row r="24" spans="3:20" s="12" customFormat="1" ht="120" customHeight="1" outlineLevel="2">
      <c r="C24" s="8" t="s">
        <v>40</v>
      </c>
      <c r="D24" s="9" t="s">
        <v>7</v>
      </c>
      <c r="E24" s="9" t="s">
        <v>37</v>
      </c>
      <c r="F24" s="9" t="s">
        <v>41</v>
      </c>
      <c r="G24" s="9" t="s">
        <v>9</v>
      </c>
      <c r="H24" s="9" t="s">
        <v>9</v>
      </c>
      <c r="I24" s="9"/>
      <c r="J24" s="9"/>
      <c r="K24" s="9"/>
      <c r="L24" s="9"/>
      <c r="M24" s="9"/>
      <c r="N24" s="10">
        <f>N25</f>
        <v>420800</v>
      </c>
      <c r="O24" s="11">
        <v>7938289</v>
      </c>
      <c r="P24" s="11">
        <v>0</v>
      </c>
      <c r="Q24" s="11">
        <v>7938289</v>
      </c>
      <c r="R24" s="11">
        <v>0</v>
      </c>
      <c r="S24" s="11">
        <v>7938289</v>
      </c>
      <c r="T24" s="11">
        <v>0</v>
      </c>
    </row>
    <row r="25" spans="3:20" s="12" customFormat="1" ht="15" customHeight="1" outlineLevel="3">
      <c r="C25" s="8" t="s">
        <v>29</v>
      </c>
      <c r="D25" s="9" t="s">
        <v>7</v>
      </c>
      <c r="E25" s="9" t="s">
        <v>37</v>
      </c>
      <c r="F25" s="9" t="s">
        <v>41</v>
      </c>
      <c r="G25" s="9" t="s">
        <v>30</v>
      </c>
      <c r="H25" s="9" t="s">
        <v>31</v>
      </c>
      <c r="I25" s="9"/>
      <c r="J25" s="9" t="s">
        <v>28</v>
      </c>
      <c r="K25" s="9"/>
      <c r="L25" s="9"/>
      <c r="M25" s="9"/>
      <c r="N25" s="13">
        <v>420800</v>
      </c>
      <c r="O25" s="13">
        <v>7938289</v>
      </c>
      <c r="P25" s="13">
        <v>0</v>
      </c>
      <c r="Q25" s="13">
        <v>7938289</v>
      </c>
      <c r="R25" s="13">
        <v>0</v>
      </c>
      <c r="S25" s="13">
        <v>7938289</v>
      </c>
      <c r="T25" s="13">
        <v>0</v>
      </c>
    </row>
    <row r="26" spans="3:20" s="12" customFormat="1" ht="66.75" customHeight="1" outlineLevel="3">
      <c r="C26" s="8" t="s">
        <v>51</v>
      </c>
      <c r="D26" s="9" t="s">
        <v>7</v>
      </c>
      <c r="E26" s="9" t="s">
        <v>52</v>
      </c>
      <c r="F26" s="9" t="s">
        <v>53</v>
      </c>
      <c r="G26" s="9" t="s">
        <v>9</v>
      </c>
      <c r="H26" s="9" t="s">
        <v>9</v>
      </c>
      <c r="I26" s="9"/>
      <c r="J26" s="9"/>
      <c r="K26" s="9"/>
      <c r="L26" s="9"/>
      <c r="M26" s="9"/>
      <c r="N26" s="13">
        <v>132596</v>
      </c>
      <c r="O26" s="13"/>
      <c r="P26" s="13"/>
      <c r="Q26" s="13"/>
      <c r="R26" s="13"/>
      <c r="S26" s="13"/>
      <c r="T26" s="13"/>
    </row>
    <row r="27" spans="3:20" s="12" customFormat="1" ht="36" customHeight="1" outlineLevel="3">
      <c r="C27" s="8" t="s">
        <v>54</v>
      </c>
      <c r="D27" s="9" t="s">
        <v>7</v>
      </c>
      <c r="E27" s="9" t="s">
        <v>52</v>
      </c>
      <c r="F27" s="9" t="s">
        <v>53</v>
      </c>
      <c r="G27" s="9" t="s">
        <v>11</v>
      </c>
      <c r="H27" s="9" t="s">
        <v>20</v>
      </c>
      <c r="I27" s="9"/>
      <c r="J27" s="9" t="s">
        <v>28</v>
      </c>
      <c r="K27" s="9"/>
      <c r="L27" s="9"/>
      <c r="M27" s="9"/>
      <c r="N27" s="13">
        <v>132596</v>
      </c>
      <c r="O27" s="13"/>
      <c r="P27" s="13"/>
      <c r="Q27" s="13"/>
      <c r="R27" s="13"/>
      <c r="S27" s="13"/>
      <c r="T27" s="13"/>
    </row>
    <row r="28" spans="3:20" s="12" customFormat="1"/>
    <row r="29" spans="3:20" s="12" customFormat="1" ht="18.75">
      <c r="C29" s="16"/>
      <c r="D29" s="16"/>
      <c r="E29" s="16"/>
      <c r="F29" s="16"/>
      <c r="G29" s="16"/>
      <c r="H29" s="16"/>
      <c r="I29" s="16"/>
      <c r="J29" s="16"/>
      <c r="K29" s="17"/>
      <c r="L29" s="17"/>
      <c r="M29" s="17"/>
      <c r="N29" s="17"/>
    </row>
    <row r="30" spans="3:20" ht="18.75">
      <c r="C30" s="6"/>
      <c r="D30" s="6"/>
      <c r="E30" s="6"/>
      <c r="F30" s="6"/>
      <c r="G30" s="6"/>
      <c r="H30" s="6"/>
      <c r="I30" s="6"/>
      <c r="J30" s="6"/>
      <c r="K30" s="5"/>
      <c r="L30" s="5"/>
      <c r="M30" s="5"/>
      <c r="N30" s="5"/>
    </row>
    <row r="31" spans="3:20" ht="18.75">
      <c r="C31" s="6" t="s">
        <v>55</v>
      </c>
      <c r="D31" s="6"/>
      <c r="E31" s="6"/>
      <c r="F31" s="6"/>
      <c r="G31" s="6"/>
      <c r="H31" s="6"/>
      <c r="I31" s="6"/>
      <c r="J31" s="6"/>
      <c r="K31" s="5"/>
      <c r="L31" s="5"/>
      <c r="M31" s="5"/>
      <c r="N31" s="5"/>
    </row>
  </sheetData>
  <pageMargins left="0.78740157480314965" right="0.59055118110236227" top="0.59055118110236227" bottom="0.59055118110236227" header="0.39370078740157483" footer="0.51181102362204722"/>
  <pageSetup paperSize="9" fitToHeight="0" orientation="landscape" errors="blank" r:id="rId1"/>
  <headerFooter differentOddEven="1" differentFirst="1">
    <oddHeader xml:space="preserve">&amp;CРоспись расходов на 2013 год
</oddHeader>
  </headerFooter>
  <ignoredErrors>
    <ignoredError sqref="D24:I24 D25:H25 D15:H20 D22:H22 D5:H9 D14:G14 D11:G12 D10:F10 D2:H3" numberStoredAsText="1"/>
    <ignoredError sqref="N24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ECB095C9-0CC0-43E4-8B08-A44B10C861A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LEYLA\Leyla</dc:creator>
  <cp:lastModifiedBy>Пользователь</cp:lastModifiedBy>
  <cp:lastPrinted>2018-01-18T14:28:57Z</cp:lastPrinted>
  <dcterms:created xsi:type="dcterms:W3CDTF">2017-01-11T07:49:54Z</dcterms:created>
  <dcterms:modified xsi:type="dcterms:W3CDTF">2018-09-11T12:36:46Z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C:\Users\Leyla\AppData\Local\Кейсистемс\Бюджет-КС\ReportManager\sqr_rosp_exp2016_4.xls</vt:lpwstr>
  </property>
</Properties>
</file>